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<sst xmlns="http://schemas.openxmlformats.org/spreadsheetml/2006/main" count="52" uniqueCount="30">
  <si>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</si>
  <si>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</si>
  <si>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</si>
  <si>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</si>
  <si>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</si>
  <si>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</si>
  <si>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</si>
  <si>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</si>
  <si>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</si>
  <si>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</si>
  <si>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</si>
  <si>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</si>
  <si>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</si>
  <si>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</si>
  <si>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</si>
  <si>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</si>
  <si>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</si>
  <si>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</si>
  <si>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</si>
  <si>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</si>
  <si>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</si>
  <si>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</si>
  <si>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</si>
  <si>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</si>
  <si>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</si>
  <si>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</si>
  <si>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</si>
  <si>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</si>
  <si>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июнь 2015 г.</t>
  </si>
  <si>
    <t>в т.ч. за июнь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</si>
</sst>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8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3"/>
    </row>
    <row r="2" spans="1:14" ht="12.75">
      <c r="A2" s="2"/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"/>
    </row>
    <row r="3" spans="1:14" ht="12.75">
      <c r="A3" s="4"/>
      <c r="B3" s="5" t="s">
        <v>0</v>
      </c>
      <c r="C3" s="6">
        <v>6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7" t="s">
        <v>16</v>
      </c>
      <c r="H4" s="47"/>
      <c r="I4" s="47"/>
      <c r="J4" s="47"/>
      <c r="K4" s="47"/>
      <c r="L4" s="47"/>
      <c r="M4" s="9"/>
      <c r="N4" s="9"/>
    </row>
    <row r="5" spans="1:15" ht="12.75" customHeight="1">
      <c r="A5" s="41" t="s">
        <v>10</v>
      </c>
      <c r="B5" s="43" t="s">
        <v>12</v>
      </c>
      <c r="C5" s="41" t="s">
        <v>3</v>
      </c>
      <c r="D5" s="48" t="s">
        <v>19</v>
      </c>
      <c r="E5" s="50" t="s">
        <v>27</v>
      </c>
      <c r="F5" s="51"/>
      <c r="G5" s="51"/>
      <c r="H5" s="51"/>
      <c r="I5" s="52"/>
      <c r="J5" s="53" t="s">
        <v>28</v>
      </c>
      <c r="K5" s="50" t="s">
        <v>29</v>
      </c>
      <c r="L5" s="51"/>
      <c r="M5" s="51"/>
      <c r="N5" s="51"/>
      <c r="O5" s="52"/>
    </row>
    <row r="6" spans="1:15" ht="36">
      <c r="A6" s="42"/>
      <c r="B6" s="44"/>
      <c r="C6" s="42"/>
      <c r="D6" s="49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54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55">
        <v>1133842.4</v>
      </c>
      <c r="E7" s="30">
        <v>1292747.5</v>
      </c>
      <c r="F7" s="35">
        <v>1301188.4</v>
      </c>
      <c r="G7" s="35">
        <f aca="true" t="shared" si="0" ref="G7:G12">F7/E7*100</f>
        <v>100.65294266668472</v>
      </c>
      <c r="H7" s="35">
        <f aca="true" t="shared" si="1" ref="H7:H14">F7/D7*100</f>
        <v>114.75919404672112</v>
      </c>
      <c r="I7" s="36" t="s">
        <v>15</v>
      </c>
      <c r="J7" s="35">
        <v>162758.4</v>
      </c>
      <c r="K7" s="30">
        <v>182041.7</v>
      </c>
      <c r="L7" s="35">
        <v>183325.5</v>
      </c>
      <c r="M7" s="35">
        <f aca="true" t="shared" si="2" ref="M7:M12">L7/K7*100</f>
        <v>100.70522303406307</v>
      </c>
      <c r="N7" s="35">
        <f aca="true" t="shared" si="3" ref="N7:N14">L7*100/J7</f>
        <v>112.63658281231568</v>
      </c>
      <c r="O7" s="36" t="s">
        <v>15</v>
      </c>
    </row>
    <row r="8" spans="1:15" ht="24">
      <c r="A8" s="15">
        <v>2</v>
      </c>
      <c r="B8" s="14" t="s">
        <v>20</v>
      </c>
      <c r="C8" s="17" t="s">
        <v>8</v>
      </c>
      <c r="D8" s="35">
        <v>16.3</v>
      </c>
      <c r="E8" s="56">
        <v>41</v>
      </c>
      <c r="F8" s="57">
        <v>20.5</v>
      </c>
      <c r="G8" s="35">
        <f t="shared" si="0"/>
        <v>50</v>
      </c>
      <c r="H8" s="35">
        <f t="shared" si="1"/>
        <v>125.76687116564416</v>
      </c>
      <c r="I8" s="37" t="s">
        <v>15</v>
      </c>
      <c r="J8" s="35"/>
      <c r="K8" s="58">
        <v>6</v>
      </c>
      <c r="L8" s="59">
        <v>6.5</v>
      </c>
      <c r="M8" s="35">
        <f t="shared" si="2"/>
        <v>108.33333333333333</v>
      </c>
      <c r="N8" s="35"/>
      <c r="O8" s="37" t="s">
        <v>15</v>
      </c>
    </row>
    <row r="9" spans="1:15" ht="24">
      <c r="A9" s="15">
        <v>3</v>
      </c>
      <c r="B9" s="14" t="s">
        <v>21</v>
      </c>
      <c r="C9" s="17" t="s">
        <v>8</v>
      </c>
      <c r="D9" s="35">
        <v>5721.2</v>
      </c>
      <c r="E9" s="56">
        <v>5500</v>
      </c>
      <c r="F9" s="57">
        <v>5299.2</v>
      </c>
      <c r="G9" s="38">
        <f t="shared" si="0"/>
        <v>96.3490909090909</v>
      </c>
      <c r="H9" s="38">
        <f t="shared" si="1"/>
        <v>92.62392505068867</v>
      </c>
      <c r="I9" s="37" t="s">
        <v>15</v>
      </c>
      <c r="J9" s="35">
        <v>934</v>
      </c>
      <c r="K9" s="58">
        <v>930</v>
      </c>
      <c r="L9" s="59">
        <v>930.6</v>
      </c>
      <c r="M9" s="38">
        <f t="shared" si="2"/>
        <v>100.06451612903227</v>
      </c>
      <c r="N9" s="38">
        <f t="shared" si="3"/>
        <v>99.63597430406853</v>
      </c>
      <c r="O9" s="37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60">
        <f>F10/92.1*100</f>
        <v>20766105.320304018</v>
      </c>
      <c r="E10" s="60">
        <v>22876971</v>
      </c>
      <c r="F10" s="60">
        <v>19125583</v>
      </c>
      <c r="G10" s="38">
        <f t="shared" si="0"/>
        <v>83.60190254208042</v>
      </c>
      <c r="H10" s="38">
        <f>F10/D10*100</f>
        <v>92.10000000000001</v>
      </c>
      <c r="I10" s="37" t="s">
        <v>15</v>
      </c>
      <c r="J10" s="61">
        <v>3439535.3</v>
      </c>
      <c r="K10" s="61">
        <v>3747762</v>
      </c>
      <c r="L10" s="61">
        <v>3237118</v>
      </c>
      <c r="M10" s="38">
        <f t="shared" si="2"/>
        <v>86.37469508469322</v>
      </c>
      <c r="N10" s="38">
        <f>L10*100/J10</f>
        <v>94.11498117202053</v>
      </c>
      <c r="O10" s="37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62">
        <v>98048.1</v>
      </c>
      <c r="E11" s="63">
        <v>96917</v>
      </c>
      <c r="F11" s="62">
        <v>98150</v>
      </c>
      <c r="G11" s="38">
        <f t="shared" si="0"/>
        <v>101.27222262348195</v>
      </c>
      <c r="H11" s="38">
        <f t="shared" si="1"/>
        <v>100.10392858199188</v>
      </c>
      <c r="I11" s="36" t="s">
        <v>15</v>
      </c>
      <c r="J11" s="64">
        <v>16584</v>
      </c>
      <c r="K11" s="61">
        <v>16022</v>
      </c>
      <c r="L11" s="64">
        <v>16752.4</v>
      </c>
      <c r="M11" s="38">
        <f>L11/K11*100</f>
        <v>104.55873174385222</v>
      </c>
      <c r="N11" s="38">
        <f>L11*100/J11</f>
        <v>101.01543656536423</v>
      </c>
      <c r="O11" s="37" t="s">
        <v>15</v>
      </c>
    </row>
    <row r="12" spans="1:18" ht="48">
      <c r="A12" s="16">
        <v>6</v>
      </c>
      <c r="B12" s="24" t="s">
        <v>24</v>
      </c>
      <c r="C12" s="17" t="s">
        <v>7</v>
      </c>
      <c r="D12" s="65">
        <f>F12/106.4*100</f>
        <v>27414520.676691726</v>
      </c>
      <c r="E12" s="66">
        <v>28715275</v>
      </c>
      <c r="F12" s="66">
        <v>29169050</v>
      </c>
      <c r="G12" s="38">
        <f t="shared" si="0"/>
        <v>101.58025650111308</v>
      </c>
      <c r="H12" s="38">
        <f t="shared" si="1"/>
        <v>106.4</v>
      </c>
      <c r="I12" s="39">
        <v>102</v>
      </c>
      <c r="J12" s="65">
        <f>L12/101.2*100</f>
        <v>5127169.960474308</v>
      </c>
      <c r="K12" s="61">
        <v>5059327</v>
      </c>
      <c r="L12" s="61">
        <v>5188696</v>
      </c>
      <c r="M12" s="38">
        <f t="shared" si="2"/>
        <v>102.55703970113021</v>
      </c>
      <c r="N12" s="38">
        <f t="shared" si="3"/>
        <v>101.20000000000002</v>
      </c>
      <c r="O12" s="40">
        <v>99.6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34">
        <f>F13/102*100</f>
        <v>14778635</v>
      </c>
      <c r="E13" s="67">
        <v>18654535</v>
      </c>
      <c r="F13" s="34">
        <v>15074207.7</v>
      </c>
      <c r="G13" s="30">
        <f>F13/E13*100</f>
        <v>80.80720157323674</v>
      </c>
      <c r="H13" s="30">
        <f t="shared" si="1"/>
        <v>102</v>
      </c>
      <c r="I13" s="31" t="s">
        <v>15</v>
      </c>
      <c r="J13" s="34">
        <f>L13/102.4*100</f>
        <v>2682892.08984375</v>
      </c>
      <c r="K13" s="63">
        <v>3372936</v>
      </c>
      <c r="L13" s="34">
        <v>2747281.5</v>
      </c>
      <c r="M13" s="30">
        <f>L13/K13*100</f>
        <v>81.45074498893545</v>
      </c>
      <c r="N13" s="30">
        <f t="shared" si="3"/>
        <v>102.4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F14/102.9*100</f>
        <v>25003.692905733722</v>
      </c>
      <c r="E14" s="30"/>
      <c r="F14" s="30">
        <v>25728.8</v>
      </c>
      <c r="G14" s="30"/>
      <c r="H14" s="30">
        <f t="shared" si="1"/>
        <v>102.89999999999999</v>
      </c>
      <c r="I14" s="31" t="s">
        <v>15</v>
      </c>
      <c r="J14" s="30">
        <f>L14/103.2*100</f>
        <v>27408.914728682168</v>
      </c>
      <c r="K14" s="30"/>
      <c r="L14" s="30">
        <v>28286</v>
      </c>
      <c r="M14" s="30"/>
      <c r="N14" s="30">
        <f t="shared" si="3"/>
        <v>103.2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2016-08-02T11:33:37Z</cp:lastPrinted>
  <dcterms:created xsi:type="dcterms:W3CDTF">2004-03-01T05:53:33Z</dcterms:created>
  <dcterms:modified xsi:type="dcterms:W3CDTF">2016-08-12T07:13:50Z</dcterms:modified>
  <cp:category/>
  <cp:version/>
  <cp:contentType/>
  <cp:contentStatus/>
</cp:coreProperties>
</file>